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225" activeTab="0"/>
  </bookViews>
  <sheets>
    <sheet name="1729" sheetId="1" r:id="rId1"/>
  </sheets>
  <definedNames>
    <definedName name="_xlnm._FilterDatabase" localSheetId="0" hidden="1">'1729'!$A$5:$H$41</definedName>
  </definedNames>
  <calcPr fullCalcOnLoad="1"/>
</workbook>
</file>

<file path=xl/sharedStrings.xml><?xml version="1.0" encoding="utf-8"?>
<sst xmlns="http://schemas.openxmlformats.org/spreadsheetml/2006/main" count="188" uniqueCount="59">
  <si>
    <t>Наименование</t>
  </si>
  <si>
    <t>Характеристика</t>
  </si>
  <si>
    <t>Единица измерения</t>
  </si>
  <si>
    <t>Кол-во</t>
  </si>
  <si>
    <t>Цена</t>
  </si>
  <si>
    <t>Сумма</t>
  </si>
  <si>
    <t>Срок поставки услуг</t>
  </si>
  <si>
    <t>1</t>
  </si>
  <si>
    <t>Компрессор стоматологический без маслянный</t>
  </si>
  <si>
    <t>Шт</t>
  </si>
  <si>
    <t>В течение 30 календарных дней со дня заключения договора</t>
  </si>
  <si>
    <t>Инструменты одноразовые (в комплекте зеркало, пинцет, зонд, шпатель, маска, валики, перчатка стерильные)</t>
  </si>
  <si>
    <t>Комплект</t>
  </si>
  <si>
    <t>Спирт 70% 50 мл</t>
  </si>
  <si>
    <t>фл</t>
  </si>
  <si>
    <t>Спирт 90% 50 мл</t>
  </si>
  <si>
    <t>Р-р Хлоргексидин биоглюконат 0,5% 50 мл стерильная</t>
  </si>
  <si>
    <t>Оксалиновая мазь 0,25%</t>
  </si>
  <si>
    <t>уп</t>
  </si>
  <si>
    <t xml:space="preserve">Вата 100 </t>
  </si>
  <si>
    <t>р-р гидрокартизон 5мл в флаконах</t>
  </si>
  <si>
    <t>ампула</t>
  </si>
  <si>
    <t>гепарин 50 МЕ/мл</t>
  </si>
  <si>
    <t>кордтамин в ампулах №10</t>
  </si>
  <si>
    <t>пипольфен 50,0 мг</t>
  </si>
  <si>
    <t xml:space="preserve">йод 5% 25 </t>
  </si>
  <si>
    <t>р-р брил зеленый 1%</t>
  </si>
  <si>
    <t>аминокапроновая кислота 100мл</t>
  </si>
  <si>
    <t>р-р глюкоза 5%-400,0 стер</t>
  </si>
  <si>
    <t>мезатон 1%-1,0 мл</t>
  </si>
  <si>
    <t xml:space="preserve">корглюкона 0,06%-1,0 </t>
  </si>
  <si>
    <t xml:space="preserve">супрастин </t>
  </si>
  <si>
    <t xml:space="preserve">р-р кофейня 10% </t>
  </si>
  <si>
    <t>Адреналин 0,18% - 1,0 мл</t>
  </si>
  <si>
    <t>ИТОГО</t>
  </si>
  <si>
    <t>Техническая спецификация</t>
  </si>
  <si>
    <t>В комплекте зеркало, пинцет, зонд, шпатель, маска, валики, перчатка стерильные</t>
  </si>
  <si>
    <t>Фурациллина 1:5000-400,0</t>
  </si>
  <si>
    <t>Перекиси водорода 3%-4000,0</t>
  </si>
  <si>
    <t>Перекиси водорода 6%-400,0</t>
  </si>
  <si>
    <t>Калия йодида 10%-10,0</t>
  </si>
  <si>
    <t>Калия йодида 3%-200,0</t>
  </si>
  <si>
    <t>Новокайна 2%-200,0</t>
  </si>
  <si>
    <t>Кальция хлорида 10%-200,0</t>
  </si>
  <si>
    <t>Аскорбиновая кислота 3%-200,0</t>
  </si>
  <si>
    <t>Уксусная кислота 2%-400,0</t>
  </si>
  <si>
    <t>Натрия фтор 1%-400,0</t>
  </si>
  <si>
    <t>Аммиак 10%-50,0</t>
  </si>
  <si>
    <t>Вазелин 10,0</t>
  </si>
  <si>
    <t>Йодоформ 10,0</t>
  </si>
  <si>
    <t>Стрептоцид 10,0</t>
  </si>
  <si>
    <t>В течение 2019 года по заявке Заказчика</t>
  </si>
  <si>
    <t>Условия поставки</t>
  </si>
  <si>
    <t>DDP</t>
  </si>
  <si>
    <t>№ ЛОТА</t>
  </si>
  <si>
    <t>Приложение 2</t>
  </si>
  <si>
    <t>Ширмы для рентген кабинета (рентгенозащитные)</t>
  </si>
  <si>
    <t>Три секции: не менее 1000 мм центральная, и две боковые по не менее 300 мм шириной, секции ширм соединены между собой под постоянным углом (не менее 120 или не менее 190 градусов), высота не менее 2000 мм, эквивалент свинца ширмы не менее 1,0 Pb, с окном не менее 200х250 мм, эквивалент свинца стекла не менее 2,5 Pb</t>
  </si>
  <si>
    <t>Стоматологический компрессор питание не меннее 220 В. Производительность не менее 70-140 литров в минуту. Рессивер не менее 25-35 литров. Мощность не менее 500-800 Вт.</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</si>
</sst>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s>
  <fonts count="40">
    <font>
      <sz val="11"/>
      <color theme="1"/>
      <name val="Calibri"/>
      <family val="2"/>
    </font>
    <font>
      <sz val="11"/>
      <color indexed="8"/>
      <name val="Calibri"/>
      <family val="2"/>
    </font>
    <font>
      <b/>
      <sz val="14"/>
      <color indexed="8"/>
      <name val="Times New Roman"/>
      <family val="1"/>
    </font>
    <font>
      <sz val="14"/>
      <color indexed="8"/>
      <name val="Times New Roman"/>
      <family val="1"/>
    </font>
    <font>
      <sz val="10"/>
      <name val="Arial Cyr"/>
      <family val="0"/>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Segoe U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57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theme="1"/>
      <name val="Times New Roman"/>
      <family val="1"/>
    </font>
    <font>
      <b/>
      <sz val="14"/>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27" borderId="2" applyNumberFormat="0" applyAlignment="0" applyProtection="0"/>
    <xf numFmtId="0" fontId="25"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0" borderId="6" applyNumberFormat="0" applyFill="0" applyAlignment="0" applyProtection="0"/>
    <xf numFmtId="0" fontId="30" fillId="28" borderId="7" applyNumberFormat="0" applyAlignment="0" applyProtection="0"/>
    <xf numFmtId="0" fontId="31" fillId="0" borderId="0" applyNumberFormat="0" applyFill="0" applyBorder="0" applyAlignment="0" applyProtection="0"/>
    <xf numFmtId="0" fontId="32" fillId="29" borderId="0" applyNumberFormat="0" applyBorder="0" applyAlignment="0" applyProtection="0"/>
    <xf numFmtId="0" fontId="4" fillId="0" borderId="0">
      <alignment/>
      <protection/>
    </xf>
    <xf numFmtId="0" fontId="0" fillId="0" borderId="0">
      <alignment/>
      <protection/>
    </xf>
    <xf numFmtId="0" fontId="33" fillId="30" borderId="0" applyNumberFormat="0" applyBorder="0" applyAlignment="0" applyProtection="0"/>
    <xf numFmtId="0" fontId="3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5" fillId="0" borderId="9" applyNumberFormat="0" applyFill="0" applyAlignment="0" applyProtection="0"/>
    <xf numFmtId="0" fontId="3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7" fillId="32" borderId="0" applyNumberFormat="0" applyBorder="0" applyAlignment="0" applyProtection="0"/>
  </cellStyleXfs>
  <cellXfs count="30">
    <xf numFmtId="0" fontId="0" fillId="0" borderId="0" xfId="0" applyFont="1" applyAlignment="1">
      <alignment/>
    </xf>
    <xf numFmtId="0" fontId="38" fillId="0" borderId="0" xfId="0" applyFont="1" applyFill="1" applyAlignment="1">
      <alignment horizontal="center" vertical="center" wrapText="1"/>
    </xf>
    <xf numFmtId="49" fontId="39" fillId="0" borderId="0" xfId="0" applyNumberFormat="1" applyFont="1" applyFill="1" applyAlignment="1">
      <alignment horizontal="center" vertical="center" wrapText="1"/>
    </xf>
    <xf numFmtId="0" fontId="39" fillId="0" borderId="0" xfId="0" applyFont="1" applyFill="1" applyAlignment="1">
      <alignment horizontal="center" vertical="center" wrapText="1"/>
    </xf>
    <xf numFmtId="3" fontId="39" fillId="0" borderId="0" xfId="0" applyNumberFormat="1" applyFont="1" applyFill="1" applyAlignment="1">
      <alignment horizontal="center" vertical="center" wrapText="1"/>
    </xf>
    <xf numFmtId="4" fontId="39" fillId="0" borderId="0" xfId="0" applyNumberFormat="1" applyFont="1" applyFill="1" applyAlignment="1">
      <alignment horizontal="center" vertical="center" wrapText="1"/>
    </xf>
    <xf numFmtId="49" fontId="39" fillId="0" borderId="10" xfId="0" applyNumberFormat="1" applyFont="1" applyFill="1" applyBorder="1" applyAlignment="1">
      <alignment horizontal="center" vertical="center" wrapText="1"/>
    </xf>
    <xf numFmtId="0" fontId="39" fillId="0" borderId="11" xfId="0" applyFont="1" applyFill="1" applyBorder="1" applyAlignment="1">
      <alignment horizontal="center" vertical="center" wrapText="1"/>
    </xf>
    <xf numFmtId="0" fontId="39" fillId="0" borderId="10" xfId="0" applyFont="1" applyFill="1" applyBorder="1" applyAlignment="1">
      <alignment horizontal="center" vertical="center" wrapText="1"/>
    </xf>
    <xf numFmtId="3" fontId="39" fillId="0" borderId="10" xfId="0" applyNumberFormat="1" applyFont="1" applyFill="1" applyBorder="1" applyAlignment="1">
      <alignment horizontal="center" vertical="center" wrapText="1"/>
    </xf>
    <xf numFmtId="4" fontId="39" fillId="0" borderId="10" xfId="0" applyNumberFormat="1" applyFont="1" applyFill="1" applyBorder="1" applyAlignment="1">
      <alignment horizontal="center" vertical="center" wrapText="1"/>
    </xf>
    <xf numFmtId="49" fontId="38" fillId="0" borderId="10" xfId="0" applyNumberFormat="1" applyFont="1" applyFill="1" applyBorder="1" applyAlignment="1">
      <alignment horizontal="center" vertical="center" wrapText="1"/>
    </xf>
    <xf numFmtId="0" fontId="38" fillId="0" borderId="10" xfId="0" applyFont="1" applyFill="1" applyBorder="1" applyAlignment="1">
      <alignment horizontal="center" vertical="center" wrapText="1"/>
    </xf>
    <xf numFmtId="3" fontId="38" fillId="0" borderId="10" xfId="0" applyNumberFormat="1" applyFont="1" applyFill="1" applyBorder="1" applyAlignment="1">
      <alignment horizontal="center" vertical="center"/>
    </xf>
    <xf numFmtId="3" fontId="38" fillId="0" borderId="10" xfId="0" applyNumberFormat="1" applyFont="1" applyFill="1" applyBorder="1" applyAlignment="1">
      <alignment horizontal="center" vertical="center" wrapText="1"/>
    </xf>
    <xf numFmtId="164" fontId="38" fillId="0" borderId="10" xfId="0" applyNumberFormat="1" applyFont="1" applyFill="1" applyBorder="1" applyAlignment="1">
      <alignment horizontal="center" vertical="center" wrapText="1"/>
    </xf>
    <xf numFmtId="0" fontId="39" fillId="0" borderId="0" xfId="0" applyFont="1" applyFill="1" applyBorder="1" applyAlignment="1">
      <alignment horizontal="center" vertical="center" wrapText="1"/>
    </xf>
    <xf numFmtId="3" fontId="39" fillId="0" borderId="0" xfId="0" applyNumberFormat="1" applyFont="1" applyFill="1" applyBorder="1" applyAlignment="1">
      <alignment horizontal="center" vertical="center" wrapText="1"/>
    </xf>
    <xf numFmtId="4" fontId="39" fillId="0" borderId="0" xfId="0" applyNumberFormat="1" applyFont="1" applyFill="1" applyBorder="1" applyAlignment="1">
      <alignment horizontal="center" vertical="center" wrapText="1"/>
    </xf>
    <xf numFmtId="49" fontId="38" fillId="0" borderId="0" xfId="0" applyNumberFormat="1" applyFont="1" applyFill="1" applyAlignment="1">
      <alignment horizontal="right" vertical="center" wrapText="1"/>
    </xf>
    <xf numFmtId="0" fontId="38" fillId="0" borderId="0" xfId="0" applyFont="1" applyFill="1" applyAlignment="1">
      <alignment horizontal="right" vertical="center" wrapText="1"/>
    </xf>
    <xf numFmtId="3" fontId="38" fillId="0" borderId="0" xfId="0" applyNumberFormat="1" applyFont="1" applyFill="1" applyAlignment="1">
      <alignment horizontal="center" vertical="center" wrapText="1"/>
    </xf>
    <xf numFmtId="4" fontId="38" fillId="0" borderId="0" xfId="0" applyNumberFormat="1" applyFont="1" applyFill="1" applyAlignment="1">
      <alignment horizontal="left" vertical="center" wrapText="1"/>
    </xf>
    <xf numFmtId="0" fontId="38" fillId="0" borderId="0" xfId="0" applyFont="1" applyFill="1" applyAlignment="1">
      <alignment horizontal="left" vertical="center" wrapText="1"/>
    </xf>
    <xf numFmtId="4" fontId="38" fillId="0" borderId="0" xfId="0" applyNumberFormat="1" applyFont="1" applyFill="1" applyAlignment="1">
      <alignment horizontal="center" vertical="center" wrapText="1"/>
    </xf>
    <xf numFmtId="49" fontId="38" fillId="0" borderId="0" xfId="0" applyNumberFormat="1" applyFont="1" applyFill="1" applyAlignment="1">
      <alignment horizontal="center" vertical="center" wrapText="1"/>
    </xf>
    <xf numFmtId="0" fontId="39" fillId="0" borderId="0" xfId="0" applyFont="1" applyFill="1" applyAlignment="1">
      <alignment horizontal="center" vertical="center" wrapText="1"/>
    </xf>
    <xf numFmtId="3" fontId="39" fillId="0" borderId="11" xfId="0" applyNumberFormat="1" applyFont="1" applyFill="1" applyBorder="1" applyAlignment="1">
      <alignment horizontal="center" vertical="center" wrapText="1"/>
    </xf>
    <xf numFmtId="3" fontId="39" fillId="0" borderId="12" xfId="0" applyNumberFormat="1" applyFont="1" applyFill="1" applyBorder="1" applyAlignment="1">
      <alignment horizontal="center" vertical="center" wrapText="1"/>
    </xf>
    <xf numFmtId="3" fontId="39" fillId="0" borderId="13" xfId="0" applyNumberFormat="1" applyFont="1"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3" xfId="52"/>
    <cellStyle name="Обычный 5"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46"/>
  <sheetViews>
    <sheetView tabSelected="1" zoomScale="85" zoomScaleNormal="85" zoomScalePageLayoutView="0" workbookViewId="0" topLeftCell="A1">
      <selection activeCell="C6" sqref="C6"/>
    </sheetView>
  </sheetViews>
  <sheetFormatPr defaultColWidth="9.140625" defaultRowHeight="15"/>
  <cols>
    <col min="1" max="1" width="10.28125" style="25" customWidth="1"/>
    <col min="2" max="3" width="85.28125" style="1" customWidth="1"/>
    <col min="4" max="4" width="15.00390625" style="1" customWidth="1"/>
    <col min="5" max="5" width="9.140625" style="21" customWidth="1"/>
    <col min="6" max="6" width="17.421875" style="24" customWidth="1"/>
    <col min="7" max="7" width="19.57421875" style="24" customWidth="1"/>
    <col min="8" max="8" width="49.57421875" style="1" customWidth="1"/>
    <col min="9" max="9" width="13.140625" style="1" bestFit="1" customWidth="1"/>
    <col min="10" max="10" width="15.8515625" style="1" bestFit="1" customWidth="1"/>
    <col min="11" max="16384" width="9.140625" style="1" customWidth="1"/>
  </cols>
  <sheetData>
    <row r="1" spans="8:9" ht="18.75">
      <c r="H1" s="26" t="s">
        <v>55</v>
      </c>
      <c r="I1" s="26"/>
    </row>
    <row r="3" spans="1:8" ht="18.75">
      <c r="A3" s="26" t="s">
        <v>35</v>
      </c>
      <c r="B3" s="26"/>
      <c r="C3" s="26"/>
      <c r="D3" s="26"/>
      <c r="E3" s="26"/>
      <c r="F3" s="26"/>
      <c r="G3" s="26"/>
      <c r="H3" s="26"/>
    </row>
    <row r="4" spans="1:7" ht="18.75">
      <c r="A4" s="2"/>
      <c r="B4" s="3"/>
      <c r="C4" s="3"/>
      <c r="D4" s="3"/>
      <c r="E4" s="4"/>
      <c r="F4" s="5"/>
      <c r="G4" s="5"/>
    </row>
    <row r="5" spans="1:9" ht="37.5">
      <c r="A5" s="6" t="s">
        <v>54</v>
      </c>
      <c r="B5" s="7" t="s">
        <v>0</v>
      </c>
      <c r="C5" s="7" t="s">
        <v>1</v>
      </c>
      <c r="D5" s="8" t="s">
        <v>2</v>
      </c>
      <c r="E5" s="9" t="s">
        <v>3</v>
      </c>
      <c r="F5" s="10" t="s">
        <v>4</v>
      </c>
      <c r="G5" s="10" t="s">
        <v>5</v>
      </c>
      <c r="H5" s="8" t="s">
        <v>6</v>
      </c>
      <c r="I5" s="8" t="s">
        <v>52</v>
      </c>
    </row>
    <row r="6" spans="1:9" ht="56.25">
      <c r="A6" s="11" t="s">
        <v>7</v>
      </c>
      <c r="B6" s="12" t="s">
        <v>8</v>
      </c>
      <c r="C6" s="12" t="s">
        <v>58</v>
      </c>
      <c r="D6" s="13" t="s">
        <v>9</v>
      </c>
      <c r="E6" s="14">
        <v>2</v>
      </c>
      <c r="F6" s="14">
        <v>200000</v>
      </c>
      <c r="G6" s="14">
        <f>F6*E6</f>
        <v>400000</v>
      </c>
      <c r="H6" s="12" t="s">
        <v>10</v>
      </c>
      <c r="I6" s="12" t="s">
        <v>53</v>
      </c>
    </row>
    <row r="7" spans="1:9" ht="37.5">
      <c r="A7" s="14">
        <v>2</v>
      </c>
      <c r="B7" s="14" t="s">
        <v>11</v>
      </c>
      <c r="C7" s="14" t="s">
        <v>36</v>
      </c>
      <c r="D7" s="13" t="s">
        <v>12</v>
      </c>
      <c r="E7" s="14">
        <v>5000</v>
      </c>
      <c r="F7" s="14">
        <v>600</v>
      </c>
      <c r="G7" s="14">
        <f>F7*E7</f>
        <v>3000000</v>
      </c>
      <c r="H7" s="12" t="s">
        <v>10</v>
      </c>
      <c r="I7" s="12" t="s">
        <v>53</v>
      </c>
    </row>
    <row r="8" spans="1:9" ht="93.75">
      <c r="A8" s="14">
        <v>3</v>
      </c>
      <c r="B8" s="14" t="s">
        <v>56</v>
      </c>
      <c r="C8" s="14" t="s">
        <v>57</v>
      </c>
      <c r="D8" s="13" t="s">
        <v>9</v>
      </c>
      <c r="E8" s="14">
        <v>1</v>
      </c>
      <c r="F8" s="14">
        <v>380000</v>
      </c>
      <c r="G8" s="14">
        <f>F8*E8</f>
        <v>380000</v>
      </c>
      <c r="H8" s="12" t="s">
        <v>10</v>
      </c>
      <c r="I8" s="12" t="s">
        <v>53</v>
      </c>
    </row>
    <row r="9" spans="1:9" ht="37.5">
      <c r="A9" s="14">
        <v>4</v>
      </c>
      <c r="B9" s="14" t="s">
        <v>13</v>
      </c>
      <c r="C9" s="14" t="s">
        <v>13</v>
      </c>
      <c r="D9" s="14" t="s">
        <v>14</v>
      </c>
      <c r="E9" s="14">
        <v>500</v>
      </c>
      <c r="F9" s="14">
        <f>G9/E9</f>
        <v>70</v>
      </c>
      <c r="G9" s="14">
        <v>35000</v>
      </c>
      <c r="H9" s="12" t="s">
        <v>10</v>
      </c>
      <c r="I9" s="12" t="s">
        <v>53</v>
      </c>
    </row>
    <row r="10" spans="1:9" ht="37.5">
      <c r="A10" s="14">
        <v>5</v>
      </c>
      <c r="B10" s="14" t="s">
        <v>15</v>
      </c>
      <c r="C10" s="14" t="s">
        <v>15</v>
      </c>
      <c r="D10" s="14" t="s">
        <v>14</v>
      </c>
      <c r="E10" s="14">
        <v>500</v>
      </c>
      <c r="F10" s="14">
        <f aca="true" t="shared" si="0" ref="F10:F26">G10/E10</f>
        <v>80</v>
      </c>
      <c r="G10" s="14">
        <v>40000</v>
      </c>
      <c r="H10" s="12" t="s">
        <v>10</v>
      </c>
      <c r="I10" s="12" t="s">
        <v>53</v>
      </c>
    </row>
    <row r="11" spans="1:9" ht="37.5">
      <c r="A11" s="14">
        <v>6</v>
      </c>
      <c r="B11" s="14" t="s">
        <v>16</v>
      </c>
      <c r="C11" s="14" t="s">
        <v>16</v>
      </c>
      <c r="D11" s="14" t="s">
        <v>14</v>
      </c>
      <c r="E11" s="14">
        <v>500</v>
      </c>
      <c r="F11" s="14">
        <f t="shared" si="0"/>
        <v>65</v>
      </c>
      <c r="G11" s="14">
        <v>32500</v>
      </c>
      <c r="H11" s="12" t="s">
        <v>10</v>
      </c>
      <c r="I11" s="12" t="s">
        <v>53</v>
      </c>
    </row>
    <row r="12" spans="1:9" ht="37.5">
      <c r="A12" s="14">
        <v>7</v>
      </c>
      <c r="B12" s="14" t="s">
        <v>17</v>
      </c>
      <c r="C12" s="14" t="s">
        <v>17</v>
      </c>
      <c r="D12" s="14" t="s">
        <v>18</v>
      </c>
      <c r="E12" s="14">
        <v>50</v>
      </c>
      <c r="F12" s="14">
        <f t="shared" si="0"/>
        <v>280</v>
      </c>
      <c r="G12" s="14">
        <v>14000</v>
      </c>
      <c r="H12" s="12" t="s">
        <v>10</v>
      </c>
      <c r="I12" s="12" t="s">
        <v>53</v>
      </c>
    </row>
    <row r="13" spans="1:9" ht="37.5">
      <c r="A13" s="14">
        <v>8</v>
      </c>
      <c r="B13" s="14" t="s">
        <v>19</v>
      </c>
      <c r="C13" s="14" t="s">
        <v>19</v>
      </c>
      <c r="D13" s="14" t="s">
        <v>18</v>
      </c>
      <c r="E13" s="14">
        <v>500</v>
      </c>
      <c r="F13" s="14">
        <f t="shared" si="0"/>
        <v>215</v>
      </c>
      <c r="G13" s="14">
        <v>107500</v>
      </c>
      <c r="H13" s="12" t="s">
        <v>10</v>
      </c>
      <c r="I13" s="12" t="s">
        <v>53</v>
      </c>
    </row>
    <row r="14" spans="1:9" ht="37.5">
      <c r="A14" s="14">
        <v>9</v>
      </c>
      <c r="B14" s="14" t="s">
        <v>20</v>
      </c>
      <c r="C14" s="14" t="s">
        <v>20</v>
      </c>
      <c r="D14" s="14" t="s">
        <v>21</v>
      </c>
      <c r="E14" s="14">
        <v>30</v>
      </c>
      <c r="F14" s="14">
        <f t="shared" si="0"/>
        <v>960</v>
      </c>
      <c r="G14" s="14">
        <v>28800</v>
      </c>
      <c r="H14" s="12" t="s">
        <v>10</v>
      </c>
      <c r="I14" s="12" t="s">
        <v>53</v>
      </c>
    </row>
    <row r="15" spans="1:9" ht="37.5">
      <c r="A15" s="14">
        <v>10</v>
      </c>
      <c r="B15" s="14" t="s">
        <v>22</v>
      </c>
      <c r="C15" s="14" t="s">
        <v>22</v>
      </c>
      <c r="D15" s="14" t="s">
        <v>14</v>
      </c>
      <c r="E15" s="14">
        <v>10</v>
      </c>
      <c r="F15" s="14">
        <f t="shared" si="0"/>
        <v>800</v>
      </c>
      <c r="G15" s="14">
        <v>8000</v>
      </c>
      <c r="H15" s="12" t="s">
        <v>10</v>
      </c>
      <c r="I15" s="12" t="s">
        <v>53</v>
      </c>
    </row>
    <row r="16" spans="1:9" ht="37.5">
      <c r="A16" s="14">
        <v>11</v>
      </c>
      <c r="B16" s="14" t="s">
        <v>23</v>
      </c>
      <c r="C16" s="14" t="s">
        <v>23</v>
      </c>
      <c r="D16" s="14" t="s">
        <v>21</v>
      </c>
      <c r="E16" s="14">
        <v>50</v>
      </c>
      <c r="F16" s="14">
        <f t="shared" si="0"/>
        <v>100</v>
      </c>
      <c r="G16" s="14">
        <v>5000</v>
      </c>
      <c r="H16" s="12" t="s">
        <v>10</v>
      </c>
      <c r="I16" s="12" t="s">
        <v>53</v>
      </c>
    </row>
    <row r="17" spans="1:9" ht="37.5">
      <c r="A17" s="14">
        <v>12</v>
      </c>
      <c r="B17" s="14" t="s">
        <v>24</v>
      </c>
      <c r="C17" s="14" t="s">
        <v>24</v>
      </c>
      <c r="D17" s="14" t="s">
        <v>21</v>
      </c>
      <c r="E17" s="14">
        <v>30</v>
      </c>
      <c r="F17" s="14">
        <f t="shared" si="0"/>
        <v>155</v>
      </c>
      <c r="G17" s="14">
        <v>4650</v>
      </c>
      <c r="H17" s="12" t="s">
        <v>10</v>
      </c>
      <c r="I17" s="12" t="s">
        <v>53</v>
      </c>
    </row>
    <row r="18" spans="1:9" ht="37.5">
      <c r="A18" s="14">
        <v>13</v>
      </c>
      <c r="B18" s="14" t="s">
        <v>25</v>
      </c>
      <c r="C18" s="14" t="s">
        <v>25</v>
      </c>
      <c r="D18" s="14" t="s">
        <v>14</v>
      </c>
      <c r="E18" s="14">
        <v>30</v>
      </c>
      <c r="F18" s="14">
        <f t="shared" si="0"/>
        <v>105</v>
      </c>
      <c r="G18" s="14">
        <v>3150</v>
      </c>
      <c r="H18" s="12" t="s">
        <v>10</v>
      </c>
      <c r="I18" s="12" t="s">
        <v>53</v>
      </c>
    </row>
    <row r="19" spans="1:9" ht="37.5">
      <c r="A19" s="14">
        <v>14</v>
      </c>
      <c r="B19" s="14" t="s">
        <v>26</v>
      </c>
      <c r="C19" s="14" t="s">
        <v>26</v>
      </c>
      <c r="D19" s="14" t="s">
        <v>14</v>
      </c>
      <c r="E19" s="14">
        <v>30</v>
      </c>
      <c r="F19" s="14">
        <f t="shared" si="0"/>
        <v>55</v>
      </c>
      <c r="G19" s="14">
        <v>1650</v>
      </c>
      <c r="H19" s="12" t="s">
        <v>10</v>
      </c>
      <c r="I19" s="12" t="s">
        <v>53</v>
      </c>
    </row>
    <row r="20" spans="1:9" ht="37.5">
      <c r="A20" s="14">
        <v>15</v>
      </c>
      <c r="B20" s="14" t="s">
        <v>27</v>
      </c>
      <c r="C20" s="14" t="s">
        <v>27</v>
      </c>
      <c r="D20" s="14" t="s">
        <v>14</v>
      </c>
      <c r="E20" s="14">
        <v>30</v>
      </c>
      <c r="F20" s="14">
        <f t="shared" si="0"/>
        <v>650</v>
      </c>
      <c r="G20" s="14">
        <v>19500</v>
      </c>
      <c r="H20" s="12" t="s">
        <v>10</v>
      </c>
      <c r="I20" s="12" t="s">
        <v>53</v>
      </c>
    </row>
    <row r="21" spans="1:9" ht="37.5">
      <c r="A21" s="14">
        <v>16</v>
      </c>
      <c r="B21" s="14" t="s">
        <v>28</v>
      </c>
      <c r="C21" s="14" t="s">
        <v>28</v>
      </c>
      <c r="D21" s="14" t="s">
        <v>14</v>
      </c>
      <c r="E21" s="14">
        <v>25</v>
      </c>
      <c r="F21" s="14">
        <f t="shared" si="0"/>
        <v>230</v>
      </c>
      <c r="G21" s="14">
        <v>5750</v>
      </c>
      <c r="H21" s="12" t="s">
        <v>10</v>
      </c>
      <c r="I21" s="12" t="s">
        <v>53</v>
      </c>
    </row>
    <row r="22" spans="1:9" ht="37.5">
      <c r="A22" s="14">
        <v>17</v>
      </c>
      <c r="B22" s="14" t="s">
        <v>29</v>
      </c>
      <c r="C22" s="14" t="s">
        <v>29</v>
      </c>
      <c r="D22" s="14" t="s">
        <v>21</v>
      </c>
      <c r="E22" s="14">
        <v>30</v>
      </c>
      <c r="F22" s="14">
        <f t="shared" si="0"/>
        <v>50</v>
      </c>
      <c r="G22" s="14">
        <v>1500</v>
      </c>
      <c r="H22" s="12" t="s">
        <v>10</v>
      </c>
      <c r="I22" s="12" t="s">
        <v>53</v>
      </c>
    </row>
    <row r="23" spans="1:9" ht="37.5">
      <c r="A23" s="14">
        <v>18</v>
      </c>
      <c r="B23" s="14" t="s">
        <v>30</v>
      </c>
      <c r="C23" s="14" t="s">
        <v>30</v>
      </c>
      <c r="D23" s="14" t="s">
        <v>21</v>
      </c>
      <c r="E23" s="14">
        <v>30</v>
      </c>
      <c r="F23" s="14">
        <f t="shared" si="0"/>
        <v>40</v>
      </c>
      <c r="G23" s="14">
        <v>1200</v>
      </c>
      <c r="H23" s="12" t="s">
        <v>10</v>
      </c>
      <c r="I23" s="12" t="s">
        <v>53</v>
      </c>
    </row>
    <row r="24" spans="1:9" ht="37.5">
      <c r="A24" s="14">
        <v>19</v>
      </c>
      <c r="B24" s="14" t="s">
        <v>31</v>
      </c>
      <c r="C24" s="14" t="s">
        <v>31</v>
      </c>
      <c r="D24" s="14" t="s">
        <v>21</v>
      </c>
      <c r="E24" s="14">
        <v>15</v>
      </c>
      <c r="F24" s="14">
        <f t="shared" si="0"/>
        <v>320</v>
      </c>
      <c r="G24" s="14">
        <v>4800</v>
      </c>
      <c r="H24" s="12" t="s">
        <v>10</v>
      </c>
      <c r="I24" s="12" t="s">
        <v>53</v>
      </c>
    </row>
    <row r="25" spans="1:9" ht="37.5">
      <c r="A25" s="14">
        <v>20</v>
      </c>
      <c r="B25" s="14" t="s">
        <v>32</v>
      </c>
      <c r="C25" s="14" t="s">
        <v>32</v>
      </c>
      <c r="D25" s="14" t="s">
        <v>21</v>
      </c>
      <c r="E25" s="14">
        <v>20</v>
      </c>
      <c r="F25" s="14">
        <f t="shared" si="0"/>
        <v>20</v>
      </c>
      <c r="G25" s="14">
        <v>400</v>
      </c>
      <c r="H25" s="12" t="s">
        <v>10</v>
      </c>
      <c r="I25" s="12" t="s">
        <v>53</v>
      </c>
    </row>
    <row r="26" spans="1:9" ht="37.5">
      <c r="A26" s="14">
        <v>21</v>
      </c>
      <c r="B26" s="14" t="s">
        <v>33</v>
      </c>
      <c r="C26" s="14" t="s">
        <v>33</v>
      </c>
      <c r="D26" s="14" t="s">
        <v>21</v>
      </c>
      <c r="E26" s="14">
        <v>1000</v>
      </c>
      <c r="F26" s="15">
        <f t="shared" si="0"/>
        <v>102.5</v>
      </c>
      <c r="G26" s="14">
        <v>102500</v>
      </c>
      <c r="H26" s="12" t="s">
        <v>10</v>
      </c>
      <c r="I26" s="12" t="s">
        <v>53</v>
      </c>
    </row>
    <row r="27" spans="1:9" ht="37.5">
      <c r="A27" s="14">
        <v>22</v>
      </c>
      <c r="B27" s="14" t="s">
        <v>37</v>
      </c>
      <c r="C27" s="14" t="s">
        <v>37</v>
      </c>
      <c r="D27" s="14" t="s">
        <v>14</v>
      </c>
      <c r="E27" s="14">
        <v>350</v>
      </c>
      <c r="F27" s="14">
        <v>250</v>
      </c>
      <c r="G27" s="14">
        <f>F27*E27</f>
        <v>87500</v>
      </c>
      <c r="H27" s="14" t="s">
        <v>51</v>
      </c>
      <c r="I27" s="12" t="s">
        <v>53</v>
      </c>
    </row>
    <row r="28" spans="1:9" ht="37.5">
      <c r="A28" s="14">
        <v>23</v>
      </c>
      <c r="B28" s="14" t="s">
        <v>38</v>
      </c>
      <c r="C28" s="14" t="s">
        <v>38</v>
      </c>
      <c r="D28" s="14" t="s">
        <v>14</v>
      </c>
      <c r="E28" s="14">
        <v>200</v>
      </c>
      <c r="F28" s="14">
        <v>250</v>
      </c>
      <c r="G28" s="14">
        <f aca="true" t="shared" si="1" ref="G28:G40">F28*E28</f>
        <v>50000</v>
      </c>
      <c r="H28" s="14" t="s">
        <v>51</v>
      </c>
      <c r="I28" s="12" t="s">
        <v>53</v>
      </c>
    </row>
    <row r="29" spans="1:9" ht="37.5">
      <c r="A29" s="14">
        <v>24</v>
      </c>
      <c r="B29" s="14" t="s">
        <v>39</v>
      </c>
      <c r="C29" s="14" t="s">
        <v>39</v>
      </c>
      <c r="D29" s="14" t="s">
        <v>14</v>
      </c>
      <c r="E29" s="14">
        <v>130</v>
      </c>
      <c r="F29" s="14">
        <v>350</v>
      </c>
      <c r="G29" s="14">
        <f t="shared" si="1"/>
        <v>45500</v>
      </c>
      <c r="H29" s="14" t="s">
        <v>51</v>
      </c>
      <c r="I29" s="12" t="s">
        <v>53</v>
      </c>
    </row>
    <row r="30" spans="1:9" ht="37.5">
      <c r="A30" s="14">
        <v>25</v>
      </c>
      <c r="B30" s="14" t="s">
        <v>40</v>
      </c>
      <c r="C30" s="14" t="s">
        <v>40</v>
      </c>
      <c r="D30" s="14" t="s">
        <v>14</v>
      </c>
      <c r="E30" s="14">
        <v>20</v>
      </c>
      <c r="F30" s="14">
        <v>300</v>
      </c>
      <c r="G30" s="14">
        <f t="shared" si="1"/>
        <v>6000</v>
      </c>
      <c r="H30" s="14" t="s">
        <v>51</v>
      </c>
      <c r="I30" s="12" t="s">
        <v>53</v>
      </c>
    </row>
    <row r="31" spans="1:9" ht="37.5">
      <c r="A31" s="14">
        <v>26</v>
      </c>
      <c r="B31" s="14" t="s">
        <v>41</v>
      </c>
      <c r="C31" s="14" t="s">
        <v>41</v>
      </c>
      <c r="D31" s="14" t="s">
        <v>14</v>
      </c>
      <c r="E31" s="14">
        <v>10</v>
      </c>
      <c r="F31" s="14">
        <v>450</v>
      </c>
      <c r="G31" s="14">
        <f t="shared" si="1"/>
        <v>4500</v>
      </c>
      <c r="H31" s="14" t="s">
        <v>51</v>
      </c>
      <c r="I31" s="12" t="s">
        <v>53</v>
      </c>
    </row>
    <row r="32" spans="1:9" ht="37.5">
      <c r="A32" s="14">
        <v>27</v>
      </c>
      <c r="B32" s="14" t="s">
        <v>42</v>
      </c>
      <c r="C32" s="14" t="s">
        <v>42</v>
      </c>
      <c r="D32" s="14" t="s">
        <v>14</v>
      </c>
      <c r="E32" s="14">
        <v>10</v>
      </c>
      <c r="F32" s="14">
        <v>300</v>
      </c>
      <c r="G32" s="14">
        <f t="shared" si="1"/>
        <v>3000</v>
      </c>
      <c r="H32" s="14" t="s">
        <v>51</v>
      </c>
      <c r="I32" s="12" t="s">
        <v>53</v>
      </c>
    </row>
    <row r="33" spans="1:9" ht="37.5">
      <c r="A33" s="14">
        <v>28</v>
      </c>
      <c r="B33" s="14" t="s">
        <v>43</v>
      </c>
      <c r="C33" s="14" t="s">
        <v>43</v>
      </c>
      <c r="D33" s="14" t="s">
        <v>14</v>
      </c>
      <c r="E33" s="14">
        <v>10</v>
      </c>
      <c r="F33" s="14">
        <v>300</v>
      </c>
      <c r="G33" s="14">
        <f t="shared" si="1"/>
        <v>3000</v>
      </c>
      <c r="H33" s="14" t="s">
        <v>51</v>
      </c>
      <c r="I33" s="12" t="s">
        <v>53</v>
      </c>
    </row>
    <row r="34" spans="1:9" ht="37.5">
      <c r="A34" s="14">
        <v>29</v>
      </c>
      <c r="B34" s="14" t="s">
        <v>44</v>
      </c>
      <c r="C34" s="14" t="s">
        <v>44</v>
      </c>
      <c r="D34" s="14" t="s">
        <v>14</v>
      </c>
      <c r="E34" s="14">
        <v>10</v>
      </c>
      <c r="F34" s="14">
        <v>350</v>
      </c>
      <c r="G34" s="14">
        <f t="shared" si="1"/>
        <v>3500</v>
      </c>
      <c r="H34" s="14" t="s">
        <v>51</v>
      </c>
      <c r="I34" s="12" t="s">
        <v>53</v>
      </c>
    </row>
    <row r="35" spans="1:9" ht="37.5">
      <c r="A35" s="14">
        <v>30</v>
      </c>
      <c r="B35" s="14" t="s">
        <v>45</v>
      </c>
      <c r="C35" s="14" t="s">
        <v>45</v>
      </c>
      <c r="D35" s="14" t="s">
        <v>14</v>
      </c>
      <c r="E35" s="14">
        <v>10</v>
      </c>
      <c r="F35" s="14">
        <v>260</v>
      </c>
      <c r="G35" s="14">
        <f t="shared" si="1"/>
        <v>2600</v>
      </c>
      <c r="H35" s="14" t="s">
        <v>51</v>
      </c>
      <c r="I35" s="12" t="s">
        <v>53</v>
      </c>
    </row>
    <row r="36" spans="1:9" ht="37.5">
      <c r="A36" s="14">
        <v>31</v>
      </c>
      <c r="B36" s="14" t="s">
        <v>46</v>
      </c>
      <c r="C36" s="14" t="s">
        <v>46</v>
      </c>
      <c r="D36" s="14" t="s">
        <v>14</v>
      </c>
      <c r="E36" s="14">
        <v>10</v>
      </c>
      <c r="F36" s="14">
        <v>560</v>
      </c>
      <c r="G36" s="14">
        <f t="shared" si="1"/>
        <v>5600</v>
      </c>
      <c r="H36" s="14" t="s">
        <v>51</v>
      </c>
      <c r="I36" s="12" t="s">
        <v>53</v>
      </c>
    </row>
    <row r="37" spans="1:9" ht="37.5">
      <c r="A37" s="14">
        <v>32</v>
      </c>
      <c r="B37" s="14" t="s">
        <v>47</v>
      </c>
      <c r="C37" s="14" t="s">
        <v>47</v>
      </c>
      <c r="D37" s="14" t="s">
        <v>14</v>
      </c>
      <c r="E37" s="14">
        <v>150</v>
      </c>
      <c r="F37" s="14">
        <v>270</v>
      </c>
      <c r="G37" s="14">
        <f t="shared" si="1"/>
        <v>40500</v>
      </c>
      <c r="H37" s="14" t="s">
        <v>51</v>
      </c>
      <c r="I37" s="12" t="s">
        <v>53</v>
      </c>
    </row>
    <row r="38" spans="1:9" ht="37.5">
      <c r="A38" s="14">
        <v>33</v>
      </c>
      <c r="B38" s="14" t="s">
        <v>48</v>
      </c>
      <c r="C38" s="14" t="s">
        <v>48</v>
      </c>
      <c r="D38" s="14" t="s">
        <v>14</v>
      </c>
      <c r="E38" s="14">
        <v>100</v>
      </c>
      <c r="F38" s="14">
        <v>310</v>
      </c>
      <c r="G38" s="14">
        <f t="shared" si="1"/>
        <v>31000</v>
      </c>
      <c r="H38" s="14" t="s">
        <v>51</v>
      </c>
      <c r="I38" s="12" t="s">
        <v>53</v>
      </c>
    </row>
    <row r="39" spans="1:9" ht="37.5">
      <c r="A39" s="14">
        <v>34</v>
      </c>
      <c r="B39" s="14" t="s">
        <v>49</v>
      </c>
      <c r="C39" s="14" t="s">
        <v>49</v>
      </c>
      <c r="D39" s="14" t="s">
        <v>14</v>
      </c>
      <c r="E39" s="14">
        <v>50</v>
      </c>
      <c r="F39" s="14">
        <v>2950</v>
      </c>
      <c r="G39" s="14">
        <f t="shared" si="1"/>
        <v>147500</v>
      </c>
      <c r="H39" s="14" t="s">
        <v>51</v>
      </c>
      <c r="I39" s="12" t="s">
        <v>53</v>
      </c>
    </row>
    <row r="40" spans="1:9" ht="37.5">
      <c r="A40" s="14">
        <v>35</v>
      </c>
      <c r="B40" s="14" t="s">
        <v>50</v>
      </c>
      <c r="C40" s="14" t="s">
        <v>50</v>
      </c>
      <c r="D40" s="14" t="s">
        <v>14</v>
      </c>
      <c r="E40" s="14">
        <v>60</v>
      </c>
      <c r="F40" s="14">
        <v>420</v>
      </c>
      <c r="G40" s="14">
        <f t="shared" si="1"/>
        <v>25200</v>
      </c>
      <c r="H40" s="14" t="s">
        <v>51</v>
      </c>
      <c r="I40" s="12" t="s">
        <v>53</v>
      </c>
    </row>
    <row r="41" spans="1:9" ht="18.75" customHeight="1">
      <c r="A41" s="27" t="s">
        <v>34</v>
      </c>
      <c r="B41" s="28"/>
      <c r="C41" s="28"/>
      <c r="D41" s="28"/>
      <c r="E41" s="28"/>
      <c r="F41" s="29"/>
      <c r="G41" s="9">
        <f>SUM(G6:G40)</f>
        <v>4651300</v>
      </c>
      <c r="H41" s="9"/>
      <c r="I41" s="12"/>
    </row>
    <row r="42" spans="1:8" ht="18.75">
      <c r="A42" s="16"/>
      <c r="B42" s="16"/>
      <c r="C42" s="16"/>
      <c r="D42" s="16"/>
      <c r="E42" s="17"/>
      <c r="F42" s="18"/>
      <c r="G42" s="18"/>
      <c r="H42" s="17"/>
    </row>
    <row r="43" spans="1:8" ht="18.75">
      <c r="A43" s="16"/>
      <c r="B43" s="16"/>
      <c r="C43" s="16"/>
      <c r="D43" s="16"/>
      <c r="E43" s="17"/>
      <c r="F43" s="18"/>
      <c r="G43" s="18"/>
      <c r="H43" s="17"/>
    </row>
    <row r="45" spans="1:8" ht="18.75">
      <c r="A45" s="19"/>
      <c r="B45" s="20"/>
      <c r="C45" s="20"/>
      <c r="D45" s="20"/>
      <c r="F45" s="22"/>
      <c r="G45" s="22"/>
      <c r="H45" s="23"/>
    </row>
    <row r="46" spans="1:4" ht="18.75">
      <c r="A46" s="19"/>
      <c r="B46" s="20"/>
      <c r="C46" s="20"/>
      <c r="D46" s="20"/>
    </row>
  </sheetData>
  <sheetProtection/>
  <autoFilter ref="A5:H41"/>
  <mergeCells count="3">
    <mergeCell ref="A3:H3"/>
    <mergeCell ref="A41:F41"/>
    <mergeCell ref="H1:I1"/>
  </mergeCells>
  <printOptions/>
  <pageMargins left="0.31496062992125984" right="0.31496062992125984" top="0.35433070866141736" bottom="0" header="0.31496062992125984" footer="0.31496062992125984"/>
  <pageSetup fitToHeight="0" horizontalDpi="600" verticalDpi="600" orientation="landscape"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dc:creator>
  <cp:keywords/>
  <dc:description/>
  <cp:lastModifiedBy>Пользователь</cp:lastModifiedBy>
  <dcterms:created xsi:type="dcterms:W3CDTF">2019-03-28T08:58:01Z</dcterms:created>
  <dcterms:modified xsi:type="dcterms:W3CDTF">2019-03-29T11:57:07Z</dcterms:modified>
  <cp:category/>
  <cp:version/>
  <cp:contentType/>
  <cp:contentStatus/>
</cp:coreProperties>
</file>